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2995" windowHeight="11580"/>
  </bookViews>
  <sheets>
    <sheet name="Inc&amp;Exp" sheetId="1" r:id="rId1"/>
    <sheet name="BankRec" sheetId="2" r:id="rId2"/>
    <sheet name="Sheet3" sheetId="3" r:id="rId3"/>
  </sheets>
  <definedNames>
    <definedName name="_xlnm.Print_Area" localSheetId="0">'Inc&amp;Exp'!$A$1:$L$36</definedName>
  </definedNames>
  <calcPr calcId="125725"/>
</workbook>
</file>

<file path=xl/calcChain.xml><?xml version="1.0" encoding="utf-8"?>
<calcChain xmlns="http://schemas.openxmlformats.org/spreadsheetml/2006/main">
  <c r="I24" i="2"/>
  <c r="D21" i="1"/>
  <c r="D36"/>
  <c r="D35"/>
  <c r="D34"/>
  <c r="D33"/>
  <c r="D32"/>
  <c r="D31"/>
  <c r="D30"/>
  <c r="D29"/>
  <c r="D28"/>
  <c r="D27"/>
  <c r="D26"/>
  <c r="D25"/>
  <c r="D10"/>
  <c r="D11" s="1"/>
  <c r="D12" s="1"/>
  <c r="D13" s="1"/>
  <c r="D14" s="1"/>
  <c r="D15" s="1"/>
  <c r="D16" s="1"/>
  <c r="D17" s="1"/>
  <c r="D18" s="1"/>
  <c r="D19" s="1"/>
  <c r="D20" s="1"/>
  <c r="D9"/>
  <c r="L6"/>
  <c r="K6"/>
  <c r="J6"/>
  <c r="I6"/>
  <c r="H6"/>
  <c r="G6"/>
  <c r="F6"/>
  <c r="D6" l="1"/>
  <c r="I7" i="2" s="1"/>
  <c r="I26" s="1"/>
</calcChain>
</file>

<file path=xl/sharedStrings.xml><?xml version="1.0" encoding="utf-8"?>
<sst xmlns="http://schemas.openxmlformats.org/spreadsheetml/2006/main" count="38" uniqueCount="34">
  <si>
    <t>Alverdiscott &amp; Huntshaw Parish Council</t>
  </si>
  <si>
    <t>Income &amp; Expenditure 2021-2022</t>
  </si>
  <si>
    <t>Bank</t>
  </si>
  <si>
    <t>Date</t>
  </si>
  <si>
    <t>Opening Balance</t>
  </si>
  <si>
    <t>Precept</t>
  </si>
  <si>
    <t>Alverdiscott Church</t>
  </si>
  <si>
    <t>Chq</t>
  </si>
  <si>
    <t>Grants</t>
  </si>
  <si>
    <t>Local Rag</t>
  </si>
  <si>
    <t>Salaries</t>
  </si>
  <si>
    <t>Blu Orange - SatNav signs</t>
  </si>
  <si>
    <t>Assets</t>
  </si>
  <si>
    <t>BGC</t>
  </si>
  <si>
    <t>Torridge DC - precept</t>
  </si>
  <si>
    <t>Huntshaw PCC</t>
  </si>
  <si>
    <t>Huntshaw Parish Hall</t>
  </si>
  <si>
    <t>Alverdiscott Community Hall</t>
  </si>
  <si>
    <t>Cancelled</t>
  </si>
  <si>
    <t>PKF Littlejohn</t>
  </si>
  <si>
    <t>Audit &amp; Legal</t>
  </si>
  <si>
    <t>JT&amp;MT Lee - erection of signs</t>
  </si>
  <si>
    <t>J Hellyer - internal audit</t>
  </si>
  <si>
    <t>Stat rec</t>
  </si>
  <si>
    <t>Other</t>
  </si>
  <si>
    <t>Bank reconciliation</t>
  </si>
  <si>
    <t>Balance per accounts as at</t>
  </si>
  <si>
    <t>Unpaid invoices/unpresented cheques</t>
  </si>
  <si>
    <t>Littlejohn</t>
  </si>
  <si>
    <t>DALC</t>
  </si>
  <si>
    <t>Gallagher</t>
  </si>
  <si>
    <t>Templeman</t>
  </si>
  <si>
    <t>Balance per bank statement</t>
  </si>
  <si>
    <t>Balance before uncleared invoices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</si>
</sst>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15" fontId="0" fillId="0" borderId="0" xfId="0" applyNumberFormat="1"/>
    <xf numFmtId="2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workbookViewId="0">
      <selection activeCell="C27" sqref="C27"/>
    </sheetView>
  </sheetViews>
  <sheetFormatPr defaultRowHeight="15"/>
  <cols>
    <col min="1" max="1" width="10.7109375" customWidth="1"/>
    <col min="2" max="2" width="5.7109375" customWidth="1"/>
    <col min="3" max="3" width="40.7109375" customWidth="1"/>
    <col min="5" max="5" width="5.7109375" customWidth="1"/>
  </cols>
  <sheetData>
    <row r="1" spans="1:15" ht="23.25">
      <c r="C1" s="1" t="s">
        <v>0</v>
      </c>
    </row>
    <row r="3" spans="1:15" ht="18.75">
      <c r="C3" s="2" t="s">
        <v>1</v>
      </c>
    </row>
    <row r="5" spans="1:15" ht="31.5">
      <c r="A5" s="7" t="s">
        <v>3</v>
      </c>
      <c r="B5" s="7" t="s">
        <v>7</v>
      </c>
      <c r="C5" s="8"/>
      <c r="D5" s="8" t="s">
        <v>2</v>
      </c>
      <c r="E5" s="8" t="s">
        <v>23</v>
      </c>
      <c r="F5" s="8" t="s">
        <v>5</v>
      </c>
      <c r="G5" s="8" t="s">
        <v>12</v>
      </c>
      <c r="H5" s="8" t="s">
        <v>8</v>
      </c>
      <c r="I5" s="8" t="s">
        <v>10</v>
      </c>
      <c r="J5" s="8" t="s">
        <v>20</v>
      </c>
      <c r="K5" s="8" t="s">
        <v>24</v>
      </c>
      <c r="L5" s="8"/>
      <c r="M5" s="3"/>
    </row>
    <row r="6" spans="1:15" ht="15.75">
      <c r="A6" s="7"/>
      <c r="B6" s="7"/>
      <c r="C6" s="8"/>
      <c r="D6" s="9">
        <f>+D8+F6-G6-H6-I6-J6-K6-L6</f>
        <v>6506.3899999999994</v>
      </c>
      <c r="E6" s="8"/>
      <c r="F6" s="9">
        <f>SUM(F8:F36)</f>
        <v>4680</v>
      </c>
      <c r="G6" s="9">
        <f t="shared" ref="G6:L6" si="0">SUM(G8:G36)</f>
        <v>834</v>
      </c>
      <c r="H6" s="9">
        <f t="shared" si="0"/>
        <v>1620</v>
      </c>
      <c r="I6" s="9">
        <f t="shared" si="0"/>
        <v>0</v>
      </c>
      <c r="J6" s="9">
        <f t="shared" si="0"/>
        <v>866</v>
      </c>
      <c r="K6" s="9">
        <f t="shared" si="0"/>
        <v>0</v>
      </c>
      <c r="L6" s="9">
        <f t="shared" si="0"/>
        <v>0</v>
      </c>
      <c r="M6" s="3"/>
    </row>
    <row r="7" spans="1:15" ht="15.75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3"/>
    </row>
    <row r="8" spans="1:15">
      <c r="A8" s="4">
        <v>44287</v>
      </c>
      <c r="B8" s="6"/>
      <c r="C8" t="s">
        <v>4</v>
      </c>
      <c r="D8" s="5">
        <v>5146.3900000000003</v>
      </c>
      <c r="E8" s="6">
        <v>107</v>
      </c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>
      <c r="A9" s="4">
        <v>44296</v>
      </c>
      <c r="B9" s="6">
        <v>452</v>
      </c>
      <c r="C9" t="s">
        <v>11</v>
      </c>
      <c r="D9" s="5">
        <f>IF(B9=(""),"",(D8+F9-G9-H9-I9-J9-K9-L9-M9-N9-O9))</f>
        <v>4492.3900000000003</v>
      </c>
      <c r="E9" s="6">
        <v>107</v>
      </c>
      <c r="F9" s="5"/>
      <c r="G9" s="5">
        <v>654</v>
      </c>
      <c r="H9" s="5"/>
      <c r="I9" s="5"/>
      <c r="J9" s="5"/>
      <c r="K9" s="5"/>
      <c r="L9" s="5"/>
      <c r="M9" s="5"/>
      <c r="N9" s="5"/>
      <c r="O9" s="5"/>
    </row>
    <row r="10" spans="1:15">
      <c r="A10" s="4">
        <v>44312</v>
      </c>
      <c r="B10" s="6" t="s">
        <v>13</v>
      </c>
      <c r="C10" t="s">
        <v>14</v>
      </c>
      <c r="D10" s="5">
        <f t="shared" ref="D10:D36" si="1">IF(B10=(""),"",(D9+F10-G10-H10-I10-J10-K10-L10-M10-N10-O10))</f>
        <v>6832.39</v>
      </c>
      <c r="E10" s="6">
        <v>107</v>
      </c>
      <c r="F10" s="5">
        <v>2340</v>
      </c>
      <c r="G10" s="5"/>
      <c r="H10" s="5"/>
      <c r="I10" s="5"/>
      <c r="J10" s="5"/>
      <c r="K10" s="5"/>
      <c r="L10" s="5"/>
      <c r="M10" s="5"/>
      <c r="N10" s="5"/>
      <c r="O10" s="5"/>
    </row>
    <row r="11" spans="1:15">
      <c r="A11" s="4">
        <v>44349</v>
      </c>
      <c r="B11" s="6">
        <v>453</v>
      </c>
      <c r="C11" t="s">
        <v>15</v>
      </c>
      <c r="D11" s="5">
        <f t="shared" si="1"/>
        <v>6482.39</v>
      </c>
      <c r="E11" s="6">
        <v>108</v>
      </c>
      <c r="F11" s="5"/>
      <c r="G11" s="5"/>
      <c r="H11" s="5">
        <v>350</v>
      </c>
      <c r="I11" s="5"/>
      <c r="J11" s="5"/>
      <c r="K11" s="5"/>
      <c r="L11" s="5"/>
      <c r="M11" s="5"/>
      <c r="N11" s="5"/>
      <c r="O11" s="5"/>
    </row>
    <row r="12" spans="1:15">
      <c r="A12" s="4">
        <v>44349</v>
      </c>
      <c r="B12" s="6">
        <v>454</v>
      </c>
      <c r="C12" t="s">
        <v>16</v>
      </c>
      <c r="D12" s="5">
        <f t="shared" si="1"/>
        <v>6182.39</v>
      </c>
      <c r="E12" s="6">
        <v>108</v>
      </c>
      <c r="F12" s="5"/>
      <c r="G12" s="5"/>
      <c r="H12" s="5">
        <v>300</v>
      </c>
      <c r="I12" s="5"/>
      <c r="J12" s="5"/>
      <c r="K12" s="5"/>
      <c r="L12" s="5"/>
      <c r="M12" s="5"/>
      <c r="N12" s="5"/>
      <c r="O12" s="5"/>
    </row>
    <row r="13" spans="1:15">
      <c r="A13" s="4">
        <v>44349</v>
      </c>
      <c r="B13" s="6">
        <v>455</v>
      </c>
      <c r="C13" t="s">
        <v>17</v>
      </c>
      <c r="D13" s="5">
        <f t="shared" si="1"/>
        <v>5882.39</v>
      </c>
      <c r="E13" s="6">
        <v>108</v>
      </c>
      <c r="F13" s="5"/>
      <c r="G13" s="5"/>
      <c r="H13" s="5">
        <v>300</v>
      </c>
      <c r="I13" s="5"/>
      <c r="J13" s="5"/>
      <c r="K13" s="5"/>
      <c r="L13" s="5"/>
      <c r="M13" s="5"/>
      <c r="N13" s="5"/>
      <c r="O13" s="5"/>
    </row>
    <row r="14" spans="1:15">
      <c r="A14" s="4">
        <v>44349</v>
      </c>
      <c r="B14" s="6">
        <v>456</v>
      </c>
      <c r="C14" t="s">
        <v>18</v>
      </c>
      <c r="D14" s="5">
        <f t="shared" si="1"/>
        <v>5882.39</v>
      </c>
      <c r="E14" s="6">
        <v>999</v>
      </c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>
      <c r="A15" s="4">
        <v>44349</v>
      </c>
      <c r="B15" s="6">
        <v>457</v>
      </c>
      <c r="C15" t="s">
        <v>9</v>
      </c>
      <c r="D15" s="5">
        <f t="shared" si="1"/>
        <v>5562.39</v>
      </c>
      <c r="E15" s="6">
        <v>108</v>
      </c>
      <c r="F15" s="5"/>
      <c r="G15" s="5"/>
      <c r="H15" s="5">
        <v>320</v>
      </c>
      <c r="I15" s="5"/>
      <c r="J15" s="5"/>
      <c r="K15" s="5"/>
      <c r="L15" s="5"/>
      <c r="M15" s="5"/>
      <c r="N15" s="5"/>
      <c r="O15" s="5"/>
    </row>
    <row r="16" spans="1:15">
      <c r="A16" s="4">
        <v>44349</v>
      </c>
      <c r="B16" s="6">
        <v>458</v>
      </c>
      <c r="C16" t="s">
        <v>19</v>
      </c>
      <c r="D16" s="5">
        <f t="shared" si="1"/>
        <v>5322.39</v>
      </c>
      <c r="E16" s="6">
        <v>108</v>
      </c>
      <c r="F16" s="5"/>
      <c r="G16" s="5"/>
      <c r="H16" s="5"/>
      <c r="I16" s="5"/>
      <c r="J16" s="5">
        <v>240</v>
      </c>
      <c r="K16" s="5"/>
      <c r="L16" s="5"/>
      <c r="M16" s="5"/>
      <c r="N16" s="5"/>
      <c r="O16" s="5"/>
    </row>
    <row r="17" spans="1:15">
      <c r="A17" s="4">
        <v>44368</v>
      </c>
      <c r="B17" s="6">
        <v>459</v>
      </c>
      <c r="C17" t="s">
        <v>6</v>
      </c>
      <c r="D17" s="5">
        <f t="shared" si="1"/>
        <v>4972.3900000000003</v>
      </c>
      <c r="E17" s="6">
        <v>108</v>
      </c>
      <c r="F17" s="5"/>
      <c r="G17" s="5"/>
      <c r="H17" s="5">
        <v>350</v>
      </c>
      <c r="I17" s="5"/>
      <c r="J17" s="5"/>
      <c r="K17" s="5"/>
      <c r="L17" s="5"/>
      <c r="M17" s="5"/>
      <c r="N17" s="5"/>
      <c r="O17" s="5"/>
    </row>
    <row r="18" spans="1:15">
      <c r="A18" s="4">
        <v>44466</v>
      </c>
      <c r="B18" s="6" t="s">
        <v>13</v>
      </c>
      <c r="C18" t="s">
        <v>14</v>
      </c>
      <c r="D18" s="5">
        <f t="shared" si="1"/>
        <v>7312.39</v>
      </c>
      <c r="E18" s="6">
        <v>109</v>
      </c>
      <c r="F18" s="5">
        <v>2340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>
      <c r="A19" s="4">
        <v>44470</v>
      </c>
      <c r="B19" s="6">
        <v>460</v>
      </c>
      <c r="C19" t="s">
        <v>21</v>
      </c>
      <c r="D19" s="5">
        <f t="shared" si="1"/>
        <v>7132.39</v>
      </c>
      <c r="E19" s="6">
        <v>110</v>
      </c>
      <c r="F19" s="5"/>
      <c r="G19" s="5">
        <v>180</v>
      </c>
      <c r="H19" s="5"/>
      <c r="I19" s="5"/>
      <c r="J19" s="5"/>
      <c r="K19" s="5"/>
      <c r="L19" s="5"/>
      <c r="M19" s="5"/>
      <c r="N19" s="5"/>
      <c r="O19" s="5"/>
    </row>
    <row r="20" spans="1:15">
      <c r="A20" s="4">
        <v>44518</v>
      </c>
      <c r="B20" s="6">
        <v>461</v>
      </c>
      <c r="C20" t="s">
        <v>22</v>
      </c>
      <c r="D20" s="5">
        <f t="shared" si="1"/>
        <v>7082.39</v>
      </c>
      <c r="E20" s="6">
        <v>111</v>
      </c>
      <c r="F20" s="5"/>
      <c r="G20" s="5"/>
      <c r="H20" s="5"/>
      <c r="I20" s="5"/>
      <c r="J20" s="5">
        <v>50</v>
      </c>
      <c r="K20" s="5"/>
      <c r="L20" s="5"/>
      <c r="M20" s="5"/>
      <c r="N20" s="5"/>
      <c r="O20" s="5"/>
    </row>
    <row r="21" spans="1:15">
      <c r="A21" s="4">
        <v>44561</v>
      </c>
      <c r="B21" s="6"/>
      <c r="C21" t="s">
        <v>19</v>
      </c>
      <c r="D21" s="5" t="str">
        <f t="shared" si="1"/>
        <v/>
      </c>
      <c r="E21" s="6"/>
      <c r="F21" s="5"/>
      <c r="G21" s="5"/>
      <c r="H21" s="5"/>
      <c r="I21" s="5"/>
      <c r="J21" s="5">
        <v>576</v>
      </c>
      <c r="K21" s="5"/>
      <c r="L21" s="5"/>
      <c r="M21" s="5"/>
      <c r="N21" s="5"/>
      <c r="O21" s="5"/>
    </row>
    <row r="22" spans="1:15">
      <c r="A22" s="4"/>
      <c r="B22" s="6"/>
      <c r="D22" s="5"/>
      <c r="E22" s="6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>
      <c r="A23" s="4"/>
      <c r="B23" s="6"/>
      <c r="D23" s="5"/>
      <c r="E23" s="6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>
      <c r="A24" s="4"/>
      <c r="B24" s="6"/>
      <c r="D24" s="5"/>
      <c r="E24" s="6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>
      <c r="A25" s="4"/>
      <c r="B25" s="6"/>
      <c r="D25" s="5" t="str">
        <f t="shared" si="1"/>
        <v/>
      </c>
      <c r="E25" s="6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>
      <c r="A26" s="4"/>
      <c r="B26" s="6"/>
      <c r="D26" s="5" t="str">
        <f t="shared" si="1"/>
        <v/>
      </c>
      <c r="E26" s="6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>
      <c r="A27" s="4"/>
      <c r="B27" s="6"/>
      <c r="D27" s="5" t="str">
        <f t="shared" si="1"/>
        <v/>
      </c>
      <c r="E27" s="6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>
      <c r="A28" s="4"/>
      <c r="B28" s="6"/>
      <c r="D28" s="5" t="str">
        <f t="shared" si="1"/>
        <v/>
      </c>
      <c r="E28" s="6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>
      <c r="A29" s="4"/>
      <c r="B29" s="6"/>
      <c r="D29" s="5" t="str">
        <f t="shared" si="1"/>
        <v/>
      </c>
      <c r="E29" s="6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>
      <c r="A30" s="4"/>
      <c r="B30" s="6"/>
      <c r="D30" s="5" t="str">
        <f t="shared" si="1"/>
        <v/>
      </c>
      <c r="E30" s="6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>
      <c r="A31" s="4"/>
      <c r="B31" s="6"/>
      <c r="D31" s="5" t="str">
        <f t="shared" si="1"/>
        <v/>
      </c>
      <c r="E31" s="6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>
      <c r="A32" s="4"/>
      <c r="B32" s="6"/>
      <c r="D32" s="5" t="str">
        <f t="shared" si="1"/>
        <v/>
      </c>
      <c r="E32" s="6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>
      <c r="A33" s="4"/>
      <c r="B33" s="6"/>
      <c r="D33" s="5" t="str">
        <f t="shared" si="1"/>
        <v/>
      </c>
      <c r="E33" s="6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>
      <c r="A34" s="4"/>
      <c r="B34" s="6"/>
      <c r="D34" s="5" t="str">
        <f t="shared" si="1"/>
        <v/>
      </c>
      <c r="E34" s="6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>
      <c r="A35" s="4"/>
      <c r="B35" s="6"/>
      <c r="D35" s="5" t="str">
        <f t="shared" si="1"/>
        <v/>
      </c>
      <c r="E35" s="6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>
      <c r="A36" s="4"/>
      <c r="B36" s="6"/>
      <c r="D36" s="5" t="str">
        <f t="shared" si="1"/>
        <v/>
      </c>
      <c r="E36" s="6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>
      <c r="A37" s="4"/>
      <c r="B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>
      <c r="A38" s="4"/>
      <c r="B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</sheetData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B33" sqref="B33"/>
    </sheetView>
  </sheetViews>
  <sheetFormatPr defaultRowHeight="15"/>
  <cols>
    <col min="5" max="5" width="10.7109375" bestFit="1" customWidth="1"/>
  </cols>
  <sheetData>
    <row r="1" spans="2:9" ht="23.25">
      <c r="C1" s="1" t="s">
        <v>0</v>
      </c>
    </row>
    <row r="3" spans="2:9" ht="18.75">
      <c r="C3" s="2" t="s">
        <v>25</v>
      </c>
    </row>
    <row r="7" spans="2:9">
      <c r="B7" s="11" t="s">
        <v>26</v>
      </c>
      <c r="C7" s="11"/>
      <c r="D7" s="11"/>
      <c r="E7" s="10">
        <v>44651</v>
      </c>
      <c r="G7" s="5"/>
      <c r="H7" s="5"/>
      <c r="I7" s="5">
        <f>+'Inc&amp;Exp'!D6</f>
        <v>6506.3899999999994</v>
      </c>
    </row>
    <row r="8" spans="2:9">
      <c r="G8" s="5"/>
      <c r="H8" s="5"/>
      <c r="I8" s="5"/>
    </row>
    <row r="9" spans="2:9">
      <c r="C9" t="s">
        <v>27</v>
      </c>
      <c r="G9" s="5"/>
      <c r="H9" s="5"/>
      <c r="I9" s="5"/>
    </row>
    <row r="10" spans="2:9">
      <c r="G10" s="5"/>
      <c r="H10" s="5"/>
      <c r="I10" s="5"/>
    </row>
    <row r="11" spans="2:9">
      <c r="D11" t="s">
        <v>28</v>
      </c>
      <c r="G11" s="5">
        <v>576</v>
      </c>
      <c r="H11" s="5"/>
      <c r="I11" s="5"/>
    </row>
    <row r="12" spans="2:9">
      <c r="D12" t="s">
        <v>29</v>
      </c>
      <c r="G12" s="5">
        <v>67.59</v>
      </c>
      <c r="H12" s="5"/>
      <c r="I12" s="5"/>
    </row>
    <row r="13" spans="2:9">
      <c r="D13" t="s">
        <v>30</v>
      </c>
      <c r="G13" s="5">
        <v>526.76</v>
      </c>
      <c r="H13" s="5"/>
      <c r="I13" s="5"/>
    </row>
    <row r="14" spans="2:9">
      <c r="D14" t="s">
        <v>31</v>
      </c>
      <c r="G14" s="5">
        <v>475</v>
      </c>
      <c r="H14" s="5"/>
      <c r="I14" s="5"/>
    </row>
    <row r="15" spans="2:9">
      <c r="G15" s="5"/>
      <c r="H15" s="5"/>
      <c r="I15" s="5"/>
    </row>
    <row r="16" spans="2:9">
      <c r="G16" s="5"/>
      <c r="H16" s="5"/>
      <c r="I16" s="5"/>
    </row>
    <row r="17" spans="2:9">
      <c r="G17" s="5"/>
      <c r="H17" s="5"/>
      <c r="I17" s="5"/>
    </row>
    <row r="18" spans="2:9">
      <c r="G18" s="5"/>
      <c r="H18" s="5"/>
      <c r="I18" s="5"/>
    </row>
    <row r="19" spans="2:9">
      <c r="G19" s="5"/>
      <c r="H19" s="5"/>
      <c r="I19" s="5"/>
    </row>
    <row r="20" spans="2:9">
      <c r="G20" s="5"/>
      <c r="H20" s="5"/>
      <c r="I20" s="5"/>
    </row>
    <row r="21" spans="2:9">
      <c r="G21" s="5"/>
      <c r="H21" s="5"/>
      <c r="I21" s="5"/>
    </row>
    <row r="22" spans="2:9">
      <c r="G22" s="5"/>
      <c r="H22" s="5"/>
      <c r="I22" s="5"/>
    </row>
    <row r="23" spans="2:9">
      <c r="G23" s="5"/>
      <c r="H23" s="5"/>
      <c r="I23" s="5"/>
    </row>
    <row r="24" spans="2:9">
      <c r="G24" s="5"/>
      <c r="H24" s="5"/>
      <c r="I24" s="5">
        <f>SUM(G11:G23)</f>
        <v>1645.35</v>
      </c>
    </row>
    <row r="25" spans="2:9">
      <c r="G25" s="5"/>
      <c r="H25" s="5"/>
      <c r="I25" s="5"/>
    </row>
    <row r="26" spans="2:9">
      <c r="B26" t="s">
        <v>33</v>
      </c>
      <c r="G26" s="5"/>
      <c r="H26" s="5"/>
      <c r="I26" s="5">
        <f>+I7+I24</f>
        <v>8151.74</v>
      </c>
    </row>
    <row r="27" spans="2:9">
      <c r="G27" s="5"/>
      <c r="H27" s="5"/>
      <c r="I27" s="5"/>
    </row>
    <row r="28" spans="2:9">
      <c r="G28" s="5"/>
      <c r="H28" s="5"/>
      <c r="I28" s="5"/>
    </row>
    <row r="29" spans="2:9">
      <c r="B29" t="s">
        <v>32</v>
      </c>
      <c r="G29" s="5"/>
      <c r="H29" s="5"/>
      <c r="I29" s="5">
        <v>7082.39</v>
      </c>
    </row>
    <row r="30" spans="2:9">
      <c r="G30" s="5"/>
      <c r="H30" s="5"/>
      <c r="I30" s="5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Inc&amp;Exp</vt:lpstr>
      <vt:lpstr>BankRec</vt:lpstr>
      <vt:lpstr>Sheet3</vt:lpstr>
      <vt:lpstr>'Inc&amp;Exp'!Print_Area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</dc:creator>
  <cp:lastModifiedBy>Graham</cp:lastModifiedBy>
  <cp:lastPrinted>2022-03-29T17:13:07Z</cp:lastPrinted>
  <dcterms:created xsi:type="dcterms:W3CDTF">2022-03-10T17:27:17Z</dcterms:created>
  <dcterms:modified xsi:type="dcterms:W3CDTF">2022-05-27T13:43:12Z</dcterms:modified>
</cp:coreProperties>
</file>